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ANMO EMPREENDIMENTOS EMPRESARIAIS LTDA - CS-114.2019\"/>
    </mc:Choice>
  </mc:AlternateContent>
  <bookViews>
    <workbookView xWindow="0" yWindow="0" windowWidth="38400" windowHeight="11730"/>
  </bookViews>
  <sheets>
    <sheet name="Pagamentos efetuados" sheetId="1" r:id="rId1"/>
    <sheet name="DINÂMICA" sheetId="2" r:id="rId2"/>
  </sheets>
  <definedNames>
    <definedName name="_xlnm._FilterDatabase" localSheetId="0" hidden="1">'Pagamentos efetuados'!$A$2:$V$5</definedName>
  </definedNames>
  <calcPr calcId="162913"/>
  <pivotCaches>
    <pivotCache cacheId="8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</calcChain>
</file>

<file path=xl/sharedStrings.xml><?xml version="1.0" encoding="utf-8"?>
<sst xmlns="http://schemas.openxmlformats.org/spreadsheetml/2006/main" count="99" uniqueCount="86">
  <si>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</si>
  <si>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</si>
  <si>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</si>
  <si>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</si>
  <si>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</si>
  <si>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</si>
  <si>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</si>
  <si>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</si>
  <si>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</si>
  <si>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</si>
  <si>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NP</t>
  </si>
  <si>
    <t>NOTA DE PAGAMENTO</t>
  </si>
  <si>
    <t>113208115062023NP003206</t>
  </si>
  <si>
    <t>'-9</t>
  </si>
  <si>
    <t>NAO SE APLICA</t>
  </si>
  <si>
    <t>'-8</t>
  </si>
  <si>
    <t>SEM INFORMACAO</t>
  </si>
  <si>
    <t>ALE &amp; DAN SERVICOS CONSERVACAO E LIMPEZA LTDA</t>
  </si>
  <si>
    <t>LIQUIDAÇÃO DA NFS-e 546 REFERENTE A CONTRATAÇÃO DE SERVIÇOS CONTINUADOS NAS CATEGORIAS PROFISSIONAIS DE INSPETOR DE SERVIÇO, AUXILIAR DE ESCRITÓRIO E RECEPCIONISTA SÊNIOR, CONFORME CS-096/2023.</t>
  </si>
  <si>
    <t>RETENCAO IMPOSTOS S/CONTRIBUICOES DIVERSAS-IN 1234 SRF, DE 11/1/12 E IN 1455 RFB</t>
  </si>
  <si>
    <t>D</t>
  </si>
  <si>
    <t>DF</t>
  </si>
  <si>
    <t>Realizado</t>
  </si>
  <si>
    <t>33903701</t>
  </si>
  <si>
    <t>APOIO ADMINISTRATIVO, TECNICO E OPERACIONAL</t>
  </si>
  <si>
    <t>C</t>
  </si>
  <si>
    <t>OUTRAS DESPESAS CORRENTES</t>
  </si>
  <si>
    <t>1000000000</t>
  </si>
  <si>
    <t>RECURSOS LIVRES DA UNIAO</t>
  </si>
  <si>
    <t>AQUISICAO DE SERVICOS - PESSOAS JURIDICAS</t>
  </si>
  <si>
    <t>L</t>
  </si>
  <si>
    <t>OB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</si>
  <si>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</si>
  <si>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</si>
  <si>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</si>
  <si>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</si>
  <si>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</si>
  <si>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</si>
  <si>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</si>
  <si>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</si>
  <si>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</si>
  <si>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</si>
  <si>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</si>
  <si>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</si>
  <si>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Valor global</t>
  </si>
  <si>
    <t>outros</t>
  </si>
  <si>
    <t>Total Geral</t>
  </si>
  <si>
    <t>Valor global do contrato.</t>
  </si>
  <si>
    <t>Valor consumido</t>
  </si>
  <si>
    <t>(Vários itens)</t>
  </si>
  <si>
    <t>Valor a realizar</t>
  </si>
  <si>
    <t>Contrato - CS-096/2023</t>
  </si>
  <si>
    <t>Tipo de Pagamento</t>
  </si>
  <si>
    <t>14/09/2023</t>
  </si>
  <si>
    <t>11/10/2023</t>
  </si>
  <si>
    <t>17/11/2023</t>
  </si>
  <si>
    <t>14/12/2023</t>
  </si>
  <si>
    <t>05/09/2023</t>
  </si>
  <si>
    <t>05/10/2023</t>
  </si>
  <si>
    <t>07/11/2023</t>
  </si>
  <si>
    <t>07/12/2023</t>
  </si>
  <si>
    <t>22/09/2023</t>
  </si>
  <si>
    <t>20/10/2023</t>
  </si>
  <si>
    <t>21/12/2023</t>
  </si>
  <si>
    <t>27/12/2023</t>
  </si>
  <si>
    <t>DACTE OS Nº 009</t>
  </si>
  <si>
    <t>DACTE OS-12/2023</t>
  </si>
  <si>
    <t>DACTE OS Nº 15/23</t>
  </si>
  <si>
    <t>DACTE OS 019/2023</t>
  </si>
  <si>
    <t>DACTEOS 20/2023</t>
  </si>
  <si>
    <t>113208115062023OB803742</t>
  </si>
  <si>
    <t>113208115062023OB804177</t>
  </si>
  <si>
    <t>113208115062023OB804790</t>
  </si>
  <si>
    <t>113208115062023OB805716</t>
  </si>
  <si>
    <t>113208115062023OB805852</t>
  </si>
  <si>
    <t>12/02/2024</t>
  </si>
  <si>
    <t>11/03/2024</t>
  </si>
  <si>
    <t>02/02/2024</t>
  </si>
  <si>
    <t>06/03/2024</t>
  </si>
  <si>
    <t>17/03/2024</t>
  </si>
  <si>
    <t>28/03/2024</t>
  </si>
  <si>
    <t>DACTE OS-24</t>
  </si>
  <si>
    <t>DACTE-OS 027/2024</t>
  </si>
  <si>
    <t>113208115062024OB000896</t>
  </si>
  <si>
    <t>113208115062024OB001266</t>
  </si>
  <si>
    <t>ANMO EMPREENDIMENTOS EMPRESARIAIS LTDA - 48.747.499/0001-21                                                                                                                                                           CS-114/2019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</si>
</sst>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/>
    <xf numFmtId="0" fontId="3" fillId="2" borderId="0" xfId="0" applyFont="1" applyFill="1" applyBorder="1" applyAlignment="1">
      <alignment horizontal="center"/>
    </xf>
    <xf numFmtId="44" fontId="3" fillId="2" borderId="0" xfId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44" fontId="3" fillId="2" borderId="2" xfId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4" fontId="5" fillId="0" borderId="0" xfId="1" applyFont="1" applyFill="1" applyBorder="1" applyAlignment="1">
      <alignment horizontal="center" vertical="center" wrapText="1" shrinkToFit="1" readingOrder="1"/>
    </xf>
    <xf numFmtId="44" fontId="3" fillId="2" borderId="0" xfId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left"/>
    </xf>
    <xf numFmtId="0" fontId="2" fillId="2" borderId="0" xfId="0" applyFont="1" applyFill="1" applyBorder="1" applyAlignment="1">
      <alignment horizontal="left"/>
    </xf>
    <xf numFmtId="44" fontId="2" fillId="2" borderId="0" xfId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4" fontId="0" fillId="0" borderId="0" xfId="0" applyNumberFormat="1"/>
    <xf numFmtId="44" fontId="2" fillId="2" borderId="0" xfId="0" applyNumberFormat="1" applyFont="1" applyFill="1" applyBorder="1" applyAlignment="1">
      <alignment horizontal="left"/>
    </xf>
    <xf numFmtId="44" fontId="0" fillId="0" borderId="0" xfId="1" applyFont="1" applyBorder="1" applyAlignment="1">
      <alignment horizontal="center" vertical="center"/>
    </xf>
    <xf numFmtId="44" fontId="0" fillId="0" borderId="7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center" vertical="center"/>
    </xf>
    <xf numFmtId="44" fontId="0" fillId="0" borderId="4" xfId="1" applyFont="1" applyBorder="1" applyAlignment="1">
      <alignment horizontal="center" vertical="center"/>
    </xf>
    <xf numFmtId="0" fontId="0" fillId="0" borderId="1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44" fontId="0" fillId="0" borderId="4" xfId="1" applyFont="1" applyBorder="1"/>
    <xf numFmtId="44" fontId="0" fillId="0" borderId="5" xfId="1" applyFont="1" applyBorder="1" applyAlignment="1"/>
    <xf numFmtId="44" fontId="0" fillId="0" borderId="0" xfId="1" applyFont="1" applyBorder="1"/>
    <xf numFmtId="44" fontId="0" fillId="0" borderId="2" xfId="1" applyFont="1" applyBorder="1" applyAlignment="1"/>
    <xf numFmtId="44" fontId="0" fillId="0" borderId="8" xfId="1" applyFont="1" applyBorder="1" applyAlignment="1"/>
    <xf numFmtId="44" fontId="0" fillId="0" borderId="0" xfId="1" applyFont="1" applyBorder="1" applyAlignment="1"/>
    <xf numFmtId="44" fontId="0" fillId="0" borderId="7" xfId="1" applyFont="1" applyBorder="1" applyAlignment="1"/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10"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numFmt numFmtId="34" formatCode="_-&quot;R$&quot;\ * #,##0.00_-;\-&quot;R$&quot;\ * #,##0.00_-;_-&quot;R$&quot;\ * &quot;-&quot;??_-;_-@_-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alignment horizontal="left" readingOrder="0"/>
    </dxf>
    <dxf>
      <font>
        <sz val="11"/>
      </font>
    </dxf>
    <dxf>
      <font>
        <sz val="1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avinne Melo de Brito" refreshedDate="45370.462645370368" createdVersion="6" refreshedVersion="6" minRefreshableVersion="3" recordCount="3">
  <cacheSource type="worksheet">
    <worksheetSource ref="A2:W5" sheet="Pagamentos efetuados"/>
  </cacheSource>
  <cacheFields count="23">
    <cacheField name="Dia do Vencimento" numFmtId="0">
      <sharedItems containsBlank="1"/>
    </cacheField>
    <cacheField name="Dia do Ateste" numFmtId="0">
      <sharedItems containsBlank="1"/>
    </cacheField>
    <cacheField name="Dia do Pagamento" numFmtId="0">
      <sharedItems containsBlank="1"/>
    </cacheField>
    <cacheField name="Tipo" numFmtId="0">
      <sharedItems containsBlank="1"/>
    </cacheField>
    <cacheField name="Tipo de pag" numFmtId="0">
      <sharedItems containsBlank="1"/>
    </cacheField>
    <cacheField name="Documento Hábil" numFmtId="0">
      <sharedItems containsBlank="1"/>
    </cacheField>
    <cacheField name="DH Item - Natureza Despesa Det." numFmtId="0">
      <sharedItems containsBlank="1"/>
    </cacheField>
    <cacheField name="Desp" numFmtId="0">
      <sharedItems containsBlank="1"/>
    </cacheField>
    <cacheField name="DH Item - Categoria Gasto" numFmtId="0">
      <sharedItems containsBlank="1"/>
    </cacheField>
    <cacheField name="Gastos" numFmtId="0">
      <sharedItems containsBlank="1"/>
    </cacheField>
    <cacheField name="DH Item - Fonte Recursos Det." numFmtId="0">
      <sharedItems containsBlank="1"/>
    </cacheField>
    <cacheField name="Informação" numFmtId="0">
      <sharedItems containsBlank="1"/>
    </cacheField>
    <cacheField name="NF" numFmtId="0">
      <sharedItems containsString="0" containsBlank="1" containsNumber="1" containsInteger="1" minValue="546" maxValue="546"/>
    </cacheField>
    <cacheField name="FORNECEDOR" numFmtId="0">
      <sharedItems count="2">
        <s v="ALE &amp; DAN SERVICOS CONSERVACAO E LIMPEZA LTDA"/>
        <s v="Valor global"/>
      </sharedItems>
    </cacheField>
    <cacheField name="DH - Observação" numFmtId="0">
      <sharedItems containsBlank="1"/>
    </cacheField>
    <cacheField name="outros" numFmtId="0">
      <sharedItems containsBlank="1"/>
    </cacheField>
    <cacheField name="Compr. - Tipo" numFmtId="0">
      <sharedItems containsBlank="1" count="3">
        <s v="D"/>
        <s v="L"/>
        <m/>
      </sharedItems>
    </cacheField>
    <cacheField name="Tipo de Doc." numFmtId="0">
      <sharedItems containsBlank="1" count="3">
        <s v="DF"/>
        <s v="OB"/>
        <m/>
      </sharedItems>
    </cacheField>
    <cacheField name="Documento" numFmtId="0">
      <sharedItems containsBlank="1"/>
    </cacheField>
    <cacheField name="Valor bruto" numFmtId="0">
      <sharedItems containsBlank="1" containsMixedTypes="1" containsNumber="1" minValue="17200.45" maxValue="17200.45"/>
    </cacheField>
    <cacheField name="Métrica" numFmtId="0">
      <sharedItems containsBlank="1"/>
    </cacheField>
    <cacheField name="Valor realizado" numFmtId="0">
      <sharedItems containsString="0" containsBlank="1" containsNumber="1" minValue="1625.44" maxValue="12822.94"/>
    </cacheField>
    <cacheField name="Valor global do contrato" numFmtId="0">
      <sharedItems containsString="0" containsBlank="1" containsNumber="1" minValue="1038822.05" maxValue="1038822.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s v="19/01/2024"/>
    <s v="08/12/2023"/>
    <s v="28/12/2023"/>
    <s v="NP"/>
    <s v="NOTA DE PAGAMENTO"/>
    <s v="113208115062023NP003206"/>
    <s v="'-9"/>
    <s v="NAO SE APLICA"/>
    <s v="'-9"/>
    <s v="NAO SE APLICA"/>
    <s v="'-8"/>
    <s v="SEM INFORMACAO"/>
    <n v="546"/>
    <x v="0"/>
    <s v="LIQUIDAÇÃO DA NFS-e 546 REFERENTE A CONTRATAÇÃO DE SERVIÇOS CONTINUADOS NAS CATEGORIAS PROFISSIONAIS DE INSPETOR DE SERVIÇO, AUXILIAR DE ESCRITÓRIO E RECEPCIONISTA SÊNIOR, CONFORME CS-096/2023."/>
    <s v="RETENCAO IMPOSTOS S/CONTRIBUICOES DIVERSAS-IN 1234 SRF, DE 11/1/12 E IN 1455 RFB"/>
    <x v="0"/>
    <x v="0"/>
    <s v="113208115062023DF802829"/>
    <s v="17200,45"/>
    <s v="Realizado"/>
    <n v="1625.44"/>
    <m/>
  </r>
  <r>
    <s v="29/12/2023"/>
    <s v="08/12/2023"/>
    <s v="22/12/2023"/>
    <s v="NP"/>
    <s v="NOTA DE PAGAMENTO"/>
    <s v="113208115062023NP003206"/>
    <s v="33903701"/>
    <s v="APOIO ADMINISTRATIVO, TECNICO E OPERACIONAL"/>
    <s v="C"/>
    <s v="OUTRAS DESPESAS CORRENTES"/>
    <s v="1000000000"/>
    <s v="RECURSOS LIVRES DA UNIAO"/>
    <n v="546"/>
    <x v="0"/>
    <s v="LIQUIDAÇÃO DA NFS-e 546 REFERENTE A CONTRATAÇÃO DE SERVIÇOS CONTINUADOS NAS CATEGORIAS PROFISSIONAIS DE INSPETOR DE SERVIÇO, AUXILIAR DE ESCRITÓRIO E RECEPCIONISTA SÊNIOR, CONFORME CS-096/2023."/>
    <s v="AQUISICAO DE SERVICOS - PESSOAS JURIDICAS"/>
    <x v="1"/>
    <x v="1"/>
    <s v="113208115062023OB805798"/>
    <n v="17200.45"/>
    <s v="Realizado"/>
    <n v="12822.94"/>
    <m/>
  </r>
  <r>
    <m/>
    <m/>
    <m/>
    <m/>
    <m/>
    <m/>
    <m/>
    <m/>
    <m/>
    <m/>
    <m/>
    <m/>
    <m/>
    <x v="1"/>
    <m/>
    <m/>
    <x v="2"/>
    <x v="2"/>
    <m/>
    <m/>
    <m/>
    <m/>
    <n v="1038822.0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2" cacheId="8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rowHeaderCaption="Contrato - CS-096/2023">
  <location ref="A3:C6" firstHeaderRow="0" firstDataRow="1" firstDataCol="1" rowPageCount="1" colPageCount="1"/>
  <pivotFields count="23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name="Tipo de Pagamento" axis="axisPage" multipleItemSelectionAllowed="1" showAll="0">
      <items count="4">
        <item h="1" x="0"/>
        <item x="1"/>
        <item x="2"/>
        <item t="default"/>
      </items>
    </pivotField>
    <pivotField showAll="0"/>
    <pivotField dataField="1" showAll="0"/>
    <pivotField showAll="0"/>
    <pivotField showAll="0"/>
    <pivotField dataField="1"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pageFields count="1">
    <pageField fld="17" hier="-1"/>
  </pageFields>
  <dataFields count="2">
    <dataField name="Valor consumido" fld="19" baseField="13" baseItem="0"/>
    <dataField name="Valor global do contrato." fld="22" baseField="13" baseItem="0"/>
  </dataFields>
  <formats count="10">
    <format dxfId="9">
      <pivotArea grandRow="1" outline="0" collapsedLevelsAreSubtotals="1" fieldPosition="0"/>
    </format>
    <format dxfId="8">
      <pivotArea dataOnly="0" labelOnly="1" grandRow="1" outline="0" fieldPosition="0"/>
    </format>
    <format dxfId="7">
      <pivotArea dataOnly="0" labelOnly="1" grandRow="1" outline="0" fieldPosition="0"/>
    </format>
    <format dxfId="6">
      <pivotArea field="13" type="button" dataOnly="0" labelOnly="1" outline="0" axis="axisRow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field="17" type="button" dataOnly="0" labelOnly="1" outline="0" axis="axisPage" fieldPosition="0"/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collapsedLevelsAreSubtotals="1" fieldPosition="0"/>
    </format>
    <format dxfId="0">
      <pivotArea dataOnly="0" labelOnly="1" outline="0" fieldPosition="0">
        <references count="1">
          <reference field="17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tabSelected="1" view="pageLayout" zoomScaleNormal="100" workbookViewId="0">
      <selection sqref="A1:V1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8.140625" style="1" bestFit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38" t="s">
        <v>85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40"/>
    </row>
    <row r="2" spans="1:23" s="2" customFormat="1" ht="15.75" x14ac:dyDescent="0.25">
      <c r="A2" s="7" t="s">
        <v>41</v>
      </c>
      <c r="B2" s="3" t="s">
        <v>42</v>
      </c>
      <c r="C2" s="3" t="s">
        <v>43</v>
      </c>
      <c r="D2" s="3" t="s">
        <v>40</v>
      </c>
      <c r="E2" s="3" t="s">
        <v>39</v>
      </c>
      <c r="F2" s="10" t="s">
        <v>0</v>
      </c>
      <c r="G2" s="10" t="s">
        <v>1</v>
      </c>
      <c r="H2" s="3" t="s">
        <v>38</v>
      </c>
      <c r="I2" s="3" t="s">
        <v>2</v>
      </c>
      <c r="J2" s="3" t="s">
        <v>35</v>
      </c>
      <c r="K2" s="3" t="s">
        <v>3</v>
      </c>
      <c r="L2" s="3" t="s">
        <v>36</v>
      </c>
      <c r="M2" s="3" t="s">
        <v>37</v>
      </c>
      <c r="N2" s="10" t="s">
        <v>4</v>
      </c>
      <c r="O2" s="3" t="s">
        <v>5</v>
      </c>
      <c r="P2" s="10" t="s">
        <v>45</v>
      </c>
      <c r="Q2" s="10" t="s">
        <v>6</v>
      </c>
      <c r="R2" s="3" t="s">
        <v>33</v>
      </c>
      <c r="S2" s="3" t="s">
        <v>7</v>
      </c>
      <c r="T2" s="4" t="s">
        <v>34</v>
      </c>
      <c r="U2" s="5" t="s">
        <v>8</v>
      </c>
      <c r="V2" s="6" t="s">
        <v>9</v>
      </c>
      <c r="W2" s="9" t="s">
        <v>32</v>
      </c>
    </row>
    <row r="3" spans="1:23" x14ac:dyDescent="0.25">
      <c r="A3" s="23" t="s">
        <v>53</v>
      </c>
      <c r="B3" s="24" t="s">
        <v>57</v>
      </c>
      <c r="C3" s="24" t="s">
        <v>61</v>
      </c>
      <c r="D3" s="25" t="s">
        <v>10</v>
      </c>
      <c r="E3" s="25" t="s">
        <v>11</v>
      </c>
      <c r="F3" s="25" t="s">
        <v>12</v>
      </c>
      <c r="G3" s="25" t="s">
        <v>13</v>
      </c>
      <c r="H3" s="25" t="s">
        <v>14</v>
      </c>
      <c r="I3" s="25" t="s">
        <v>13</v>
      </c>
      <c r="J3" s="25" t="s">
        <v>14</v>
      </c>
      <c r="K3" s="25" t="s">
        <v>15</v>
      </c>
      <c r="L3" s="25" t="s">
        <v>16</v>
      </c>
      <c r="M3" s="24" t="s">
        <v>65</v>
      </c>
      <c r="N3" s="25" t="s">
        <v>17</v>
      </c>
      <c r="O3" s="25" t="s">
        <v>18</v>
      </c>
      <c r="P3" s="25" t="s">
        <v>19</v>
      </c>
      <c r="Q3" s="25" t="s">
        <v>20</v>
      </c>
      <c r="R3" s="25" t="s">
        <v>21</v>
      </c>
      <c r="S3" s="24" t="s">
        <v>70</v>
      </c>
      <c r="T3" s="31">
        <v>17114.78</v>
      </c>
      <c r="U3" s="26" t="s">
        <v>22</v>
      </c>
      <c r="V3" s="32">
        <v>17114.78</v>
      </c>
    </row>
    <row r="4" spans="1:23" x14ac:dyDescent="0.25">
      <c r="A4" s="27" t="s">
        <v>54</v>
      </c>
      <c r="B4" s="28" t="s">
        <v>58</v>
      </c>
      <c r="C4" s="28" t="s">
        <v>62</v>
      </c>
      <c r="D4" s="11" t="s">
        <v>10</v>
      </c>
      <c r="E4" s="11" t="s">
        <v>11</v>
      </c>
      <c r="F4" s="11" t="s">
        <v>12</v>
      </c>
      <c r="G4" s="11" t="s">
        <v>23</v>
      </c>
      <c r="H4" s="11" t="s">
        <v>24</v>
      </c>
      <c r="I4" s="11" t="s">
        <v>25</v>
      </c>
      <c r="J4" s="11" t="s">
        <v>26</v>
      </c>
      <c r="K4" s="11" t="s">
        <v>27</v>
      </c>
      <c r="L4" s="11" t="s">
        <v>28</v>
      </c>
      <c r="M4" s="28" t="s">
        <v>66</v>
      </c>
      <c r="N4" s="11" t="s">
        <v>17</v>
      </c>
      <c r="O4" s="11" t="s">
        <v>18</v>
      </c>
      <c r="P4" s="11" t="s">
        <v>29</v>
      </c>
      <c r="Q4" s="11" t="s">
        <v>30</v>
      </c>
      <c r="R4" s="11" t="s">
        <v>31</v>
      </c>
      <c r="S4" s="28" t="s">
        <v>71</v>
      </c>
      <c r="T4" s="33">
        <v>17114.78</v>
      </c>
      <c r="U4" s="19" t="s">
        <v>22</v>
      </c>
      <c r="V4" s="34">
        <v>17114.78</v>
      </c>
    </row>
    <row r="5" spans="1:23" x14ac:dyDescent="0.25">
      <c r="A5" s="27" t="s">
        <v>55</v>
      </c>
      <c r="B5" s="28" t="s">
        <v>59</v>
      </c>
      <c r="C5" s="28" t="s">
        <v>55</v>
      </c>
      <c r="D5" s="11"/>
      <c r="E5" s="11"/>
      <c r="F5" s="11"/>
      <c r="G5" s="11"/>
      <c r="H5" s="11"/>
      <c r="I5" s="11"/>
      <c r="J5" s="11"/>
      <c r="K5" s="11"/>
      <c r="L5" s="11"/>
      <c r="M5" s="28" t="s">
        <v>67</v>
      </c>
      <c r="N5" s="11" t="s">
        <v>44</v>
      </c>
      <c r="O5" s="11"/>
      <c r="P5" s="11"/>
      <c r="Q5" s="11"/>
      <c r="R5" s="11"/>
      <c r="S5" s="28" t="s">
        <v>72</v>
      </c>
      <c r="T5" s="33">
        <v>17114.78</v>
      </c>
      <c r="U5" s="19"/>
      <c r="V5" s="34">
        <v>17114.78</v>
      </c>
      <c r="W5" s="8">
        <v>1038822.05</v>
      </c>
    </row>
    <row r="6" spans="1:23" x14ac:dyDescent="0.25">
      <c r="A6" s="27" t="s">
        <v>56</v>
      </c>
      <c r="B6" s="28" t="s">
        <v>60</v>
      </c>
      <c r="C6" s="28" t="s">
        <v>63</v>
      </c>
      <c r="D6" s="11"/>
      <c r="E6" s="11"/>
      <c r="F6" s="11"/>
      <c r="G6" s="11"/>
      <c r="H6" s="11"/>
      <c r="I6" s="11"/>
      <c r="J6" s="11"/>
      <c r="K6" s="11"/>
      <c r="L6" s="11"/>
      <c r="M6" s="28" t="s">
        <v>68</v>
      </c>
      <c r="N6" s="11"/>
      <c r="O6" s="11"/>
      <c r="P6" s="11"/>
      <c r="Q6" s="11"/>
      <c r="R6" s="11"/>
      <c r="S6" s="28" t="s">
        <v>73</v>
      </c>
      <c r="T6" s="33">
        <v>20831.669999999998</v>
      </c>
      <c r="U6" s="19"/>
      <c r="V6" s="34">
        <v>20831.669999999998</v>
      </c>
    </row>
    <row r="7" spans="1:23" x14ac:dyDescent="0.25">
      <c r="A7" s="27" t="s">
        <v>56</v>
      </c>
      <c r="B7" s="28" t="s">
        <v>60</v>
      </c>
      <c r="C7" s="28" t="s">
        <v>64</v>
      </c>
      <c r="D7" s="11"/>
      <c r="E7" s="11"/>
      <c r="F7" s="11"/>
      <c r="G7" s="11"/>
      <c r="H7" s="11"/>
      <c r="I7" s="11"/>
      <c r="J7" s="11"/>
      <c r="K7" s="11"/>
      <c r="L7" s="11"/>
      <c r="M7" s="28" t="s">
        <v>69</v>
      </c>
      <c r="N7" s="11"/>
      <c r="O7" s="11"/>
      <c r="P7" s="11"/>
      <c r="Q7" s="11"/>
      <c r="R7" s="11"/>
      <c r="S7" s="28" t="s">
        <v>74</v>
      </c>
      <c r="T7" s="33">
        <v>18317.79</v>
      </c>
      <c r="U7" s="19"/>
      <c r="V7" s="34">
        <v>18317.79</v>
      </c>
    </row>
    <row r="8" spans="1:23" x14ac:dyDescent="0.25">
      <c r="A8" s="27" t="s">
        <v>75</v>
      </c>
      <c r="B8" s="28" t="s">
        <v>77</v>
      </c>
      <c r="C8" s="28" t="s">
        <v>78</v>
      </c>
      <c r="D8" s="11"/>
      <c r="E8" s="11"/>
      <c r="F8" s="11"/>
      <c r="G8" s="11"/>
      <c r="H8" s="11"/>
      <c r="I8" s="11"/>
      <c r="J8" s="11"/>
      <c r="K8" s="11"/>
      <c r="L8" s="11"/>
      <c r="M8" s="28" t="s">
        <v>81</v>
      </c>
      <c r="N8" s="11"/>
      <c r="O8" s="11"/>
      <c r="P8" s="11"/>
      <c r="Q8" s="11"/>
      <c r="R8" s="11"/>
      <c r="S8" s="28" t="s">
        <v>83</v>
      </c>
      <c r="T8" s="36">
        <v>15911.81</v>
      </c>
      <c r="U8" s="19"/>
      <c r="V8" s="34">
        <v>15911.81</v>
      </c>
    </row>
    <row r="9" spans="1:23" x14ac:dyDescent="0.25">
      <c r="A9" s="29" t="s">
        <v>76</v>
      </c>
      <c r="B9" s="30" t="s">
        <v>79</v>
      </c>
      <c r="C9" s="30" t="s">
        <v>80</v>
      </c>
      <c r="D9" s="12"/>
      <c r="E9" s="12"/>
      <c r="F9" s="12"/>
      <c r="G9" s="12"/>
      <c r="H9" s="12"/>
      <c r="I9" s="12"/>
      <c r="J9" s="12"/>
      <c r="K9" s="12"/>
      <c r="L9" s="12"/>
      <c r="M9" s="30" t="s">
        <v>82</v>
      </c>
      <c r="N9" s="12"/>
      <c r="O9" s="12"/>
      <c r="P9" s="12"/>
      <c r="Q9" s="12"/>
      <c r="R9" s="12"/>
      <c r="S9" s="30" t="s">
        <v>84</v>
      </c>
      <c r="T9" s="37">
        <v>17114.78</v>
      </c>
      <c r="U9" s="20"/>
      <c r="V9" s="35">
        <v>17114.78</v>
      </c>
    </row>
    <row r="38" spans="2:19" x14ac:dyDescent="0.25"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</row>
    <row r="39" spans="2:19" x14ac:dyDescent="0.25">
      <c r="B39" s="21"/>
      <c r="C39" s="22"/>
      <c r="D39" s="21"/>
      <c r="E39" s="21"/>
      <c r="F39" s="21"/>
      <c r="G39" s="21"/>
      <c r="H39" s="21"/>
      <c r="I39" s="21"/>
      <c r="J39" s="21"/>
      <c r="K39" s="21"/>
      <c r="L39" s="21"/>
      <c r="M39" s="22"/>
      <c r="N39" s="21"/>
      <c r="O39" s="21"/>
      <c r="P39" s="21"/>
      <c r="Q39" s="21"/>
      <c r="R39" s="21"/>
      <c r="S39" s="21"/>
    </row>
  </sheetData>
  <autoFilter ref="A2:V5"/>
  <mergeCells count="1">
    <mergeCell ref="A1:V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2" orientation="landscape" r:id="rId1"/>
  <headerFooter>
    <oddHeader>&amp;L&amp;G&amp;R&amp;N</oddHeader>
    <oddFooter>&amp;L&amp;Z&amp;F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A16" sqref="A16"/>
    </sheetView>
  </sheetViews>
  <sheetFormatPr defaultRowHeight="15" x14ac:dyDescent="0.25"/>
  <cols>
    <col min="1" max="1" width="49" bestFit="1" customWidth="1"/>
    <col min="2" max="2" width="18" customWidth="1"/>
    <col min="3" max="3" width="26.140625" customWidth="1"/>
  </cols>
  <sheetData>
    <row r="1" spans="1:3" x14ac:dyDescent="0.25">
      <c r="A1" s="16" t="s">
        <v>52</v>
      </c>
      <c r="B1" s="16" t="s">
        <v>49</v>
      </c>
    </row>
    <row r="3" spans="1:3" x14ac:dyDescent="0.25">
      <c r="A3" s="16" t="s">
        <v>51</v>
      </c>
      <c r="B3" s="16" t="s">
        <v>48</v>
      </c>
      <c r="C3" s="16" t="s">
        <v>47</v>
      </c>
    </row>
    <row r="4" spans="1:3" x14ac:dyDescent="0.25">
      <c r="A4" s="13" t="s">
        <v>17</v>
      </c>
      <c r="B4" s="17">
        <v>17200.45</v>
      </c>
      <c r="C4" s="17"/>
    </row>
    <row r="5" spans="1:3" x14ac:dyDescent="0.25">
      <c r="A5" s="13" t="s">
        <v>44</v>
      </c>
      <c r="B5" s="17"/>
      <c r="C5" s="17">
        <v>1038822.05</v>
      </c>
    </row>
    <row r="6" spans="1:3" x14ac:dyDescent="0.25">
      <c r="A6" s="14" t="s">
        <v>46</v>
      </c>
      <c r="B6" s="18">
        <v>17200.45</v>
      </c>
      <c r="C6" s="18">
        <v>1038822.05</v>
      </c>
    </row>
    <row r="7" spans="1:3" x14ac:dyDescent="0.25">
      <c r="A7" s="14" t="s">
        <v>50</v>
      </c>
      <c r="B7" s="15"/>
      <c r="C7" s="15">
        <f>GETPIVOTDATA("Valor global do contrato.",$A$3,"FORNECEDOR","Valor global")-GETPIVOTDATA("Valor consumido",$A$3,"FORNECEDOR","ALE &amp; DAN SERVICOS CONSERVACAO E LIMPEZA LTDA")</f>
        <v>1021621.6000000001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Pagamentos efetuados</vt:lpstr>
      <vt:lpstr>DINÂMICA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Tamara Cristina de Jesus</cp:lastModifiedBy>
  <cp:lastPrinted>2024-03-20T19:05:50Z</cp:lastPrinted>
  <dcterms:created xsi:type="dcterms:W3CDTF">2024-03-19T13:56:42Z</dcterms:created>
  <dcterms:modified xsi:type="dcterms:W3CDTF">2024-04-11T12:42:48Z</dcterms:modified>
</cp:coreProperties>
</file>